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  <c r="H3" i="1"/>
  <c r="H2" i="1"/>
  <c r="H1" i="1"/>
  <c r="G13" i="1"/>
  <c r="G12" i="1"/>
  <c r="G11" i="1"/>
  <c r="G10" i="1"/>
  <c r="G9" i="1"/>
  <c r="G8" i="1"/>
  <c r="G7" i="1"/>
  <c r="G6" i="1"/>
  <c r="G5" i="1"/>
  <c r="G4" i="1"/>
  <c r="G3" i="1"/>
  <c r="G2" i="1"/>
  <c r="G1" i="1"/>
  <c r="F13" i="1"/>
  <c r="F12" i="1"/>
  <c r="F11" i="1"/>
  <c r="F10" i="1"/>
  <c r="F9" i="1"/>
  <c r="F8" i="1"/>
  <c r="F7" i="1"/>
  <c r="F6" i="1"/>
  <c r="F5" i="1"/>
  <c r="F4" i="1"/>
  <c r="F3" i="1"/>
  <c r="F2" i="1"/>
  <c r="F1" i="1"/>
  <c r="D5" i="1"/>
  <c r="D3" i="1"/>
  <c r="D1" i="1"/>
  <c r="C6" i="1"/>
  <c r="C5" i="1"/>
  <c r="C4" i="1"/>
  <c r="C3" i="1"/>
  <c r="C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SIGD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Sheet1!$E:$E</c:f>
              <c:numCache>
                <c:formatCode>General</c:formatCode>
                <c:ptCount val="104857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Sheet1!$F:$F</c:f>
              <c:numCache>
                <c:formatCode>General</c:formatCode>
                <c:ptCount val="1048576"/>
                <c:pt idx="0">
                  <c:v>927.4</c:v>
                </c:pt>
                <c:pt idx="1">
                  <c:v>916.77434995931526</c:v>
                </c:pt>
                <c:pt idx="2">
                  <c:v>906.27044289769799</c:v>
                </c:pt>
                <c:pt idx="3">
                  <c:v>895.88688394962048</c:v>
                </c:pt>
                <c:pt idx="4">
                  <c:v>885.6222942311731</c:v>
                </c:pt>
                <c:pt idx="5">
                  <c:v>875.47531065695614</c:v>
                </c:pt>
                <c:pt idx="6">
                  <c:v>865.44458575906913</c:v>
                </c:pt>
                <c:pt idx="7">
                  <c:v>855.52878750817285</c:v>
                </c:pt>
                <c:pt idx="8">
                  <c:v>845.72659913660391</c:v>
                </c:pt>
                <c:pt idx="9">
                  <c:v>836.03671896351352</c:v>
                </c:pt>
                <c:pt idx="10">
                  <c:v>826.45786022201207</c:v>
                </c:pt>
                <c:pt idx="11">
                  <c:v>816.98875088829175</c:v>
                </c:pt>
                <c:pt idx="12">
                  <c:v>807.62813351270938</c:v>
                </c:pt>
              </c:numCache>
            </c:numRef>
          </c:yVal>
          <c:smooth val="0"/>
        </c:ser>
        <c:ser>
          <c:idx val="1"/>
          <c:order val="1"/>
          <c:tx>
            <c:v>CGMBSO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Sheet1!$E:$E</c:f>
              <c:numCache>
                <c:formatCode>General</c:formatCode>
                <c:ptCount val="104857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Sheet1!$G:$G</c:f>
              <c:numCache>
                <c:formatCode>General</c:formatCode>
                <c:ptCount val="1048576"/>
                <c:pt idx="0">
                  <c:v>928.2</c:v>
                </c:pt>
                <c:pt idx="1">
                  <c:v>917.5175188871533</c:v>
                </c:pt>
                <c:pt idx="2">
                  <c:v>906.95798046201003</c:v>
                </c:pt>
                <c:pt idx="3">
                  <c:v>896.51996980005026</c:v>
                </c:pt>
                <c:pt idx="4">
                  <c:v>886.20208826085729</c:v>
                </c:pt>
                <c:pt idx="5">
                  <c:v>876.00295330070651</c:v>
                </c:pt>
                <c:pt idx="6">
                  <c:v>865.921198287312</c:v>
                </c:pt>
                <c:pt idx="7">
                  <c:v>855.95547231670457</c:v>
                </c:pt>
                <c:pt idx="8">
                  <c:v>846.10444003221733</c:v>
                </c:pt>
                <c:pt idx="9">
                  <c:v>836.36678144555515</c:v>
                </c:pt>
                <c:pt idx="10">
                  <c:v>826.74119175992212</c:v>
                </c:pt>
                <c:pt idx="11">
                  <c:v>817.22638119518638</c:v>
                </c:pt>
                <c:pt idx="12">
                  <c:v>807.82107481505534</c:v>
                </c:pt>
              </c:numCache>
            </c:numRef>
          </c:yVal>
          <c:smooth val="0"/>
        </c:ser>
        <c:ser>
          <c:idx val="2"/>
          <c:order val="2"/>
          <c:tx>
            <c:v>RDDJAS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Sheet1!$E:$E</c:f>
              <c:numCache>
                <c:formatCode>General</c:formatCode>
                <c:ptCount val="104857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Sheet1!$H:$H</c:f>
              <c:numCache>
                <c:formatCode>General</c:formatCode>
                <c:ptCount val="1048576"/>
                <c:pt idx="0">
                  <c:v>926.8</c:v>
                </c:pt>
                <c:pt idx="1">
                  <c:v>915.83629207008505</c:v>
                </c:pt>
                <c:pt idx="2">
                  <c:v>905.00228082939373</c:v>
                </c:pt>
                <c:pt idx="3">
                  <c:v>894.2964320131224</c:v>
                </c:pt>
                <c:pt idx="4">
                  <c:v>883.71722950626338</c:v>
                </c:pt>
                <c:pt idx="5">
                  <c:v>873.26317512890023</c:v>
                </c:pt>
                <c:pt idx="6">
                  <c:v>862.93278842404106</c:v>
                </c:pt>
                <c:pt idx="7">
                  <c:v>852.72460644796399</c:v>
                </c:pt>
                <c:pt idx="8">
                  <c:v>842.63718356304048</c:v>
                </c:pt>
                <c:pt idx="9">
                  <c:v>832.66909123301105</c:v>
                </c:pt>
                <c:pt idx="10">
                  <c:v>822.81891782068215</c:v>
                </c:pt>
                <c:pt idx="11">
                  <c:v>813.0852683880164</c:v>
                </c:pt>
                <c:pt idx="12">
                  <c:v>803.46676449858751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73904"/>
        <c:axId val="427875024"/>
      </c:scatterChart>
      <c:valAx>
        <c:axId val="427873904"/>
        <c:scaling>
          <c:orientation val="minMax"/>
          <c:max val="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875024"/>
        <c:crosses val="autoZero"/>
        <c:crossBetween val="midCat"/>
      </c:valAx>
      <c:valAx>
        <c:axId val="427875024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873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22</xdr:col>
      <xdr:colOff>133350</xdr:colOff>
      <xdr:row>26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0.65144</cdr:x>
      <cdr:y>0.93269</cdr:y>
    </cdr:from>
    <cdr:to>
      <cdr:x>0.98109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49412" y="4619625"/>
          <a:ext cx="2656338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latin typeface="+mj-lt"/>
            </a:rPr>
            <a:t>Elevation Change (meters)</a:t>
          </a:r>
        </a:p>
        <a:p xmlns:a="http://schemas.openxmlformats.org/drawingml/2006/main">
          <a:endParaRPr lang="en-US" sz="1600" b="1">
            <a:latin typeface="+mj-lt"/>
          </a:endParaRPr>
        </a:p>
      </cdr:txBody>
    </cdr:sp>
  </cdr:relSizeAnchor>
  <cdr:relSizeAnchor xmlns:cdr="http://schemas.openxmlformats.org/drawingml/2006/chartDrawing">
    <cdr:from>
      <cdr:x>0.95863</cdr:x>
      <cdr:y>0.25962</cdr:y>
    </cdr:from>
    <cdr:to>
      <cdr:x>1</cdr:x>
      <cdr:y>0.66346</cdr:y>
    </cdr:to>
    <cdr:sp macro="" textlink="">
      <cdr:nvSpPr>
        <cdr:cNvPr id="3" name="TextBox 1"/>
        <cdr:cNvSpPr txBox="1"/>
      </cdr:nvSpPr>
      <cdr:spPr>
        <a:xfrm xmlns:a="http://schemas.openxmlformats.org/drawingml/2006/main" rot="5400000">
          <a:off x="6891336" y="2119314"/>
          <a:ext cx="2000253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latin typeface="+mj-lt"/>
            </a:rPr>
            <a:t>Air Pressure</a:t>
          </a:r>
          <a:r>
            <a:rPr lang="en-US" sz="1600" b="1" baseline="0">
              <a:latin typeface="+mj-lt"/>
            </a:rPr>
            <a:t> </a:t>
          </a:r>
          <a:r>
            <a:rPr lang="en-US" sz="1600" b="1">
              <a:latin typeface="+mj-lt"/>
            </a:rPr>
            <a:t>(hPa)</a:t>
          </a:r>
        </a:p>
        <a:p xmlns:a="http://schemas.openxmlformats.org/drawingml/2006/main">
          <a:endParaRPr lang="en-US" sz="1600" b="1">
            <a:latin typeface="+mj-lt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14" sqref="H14"/>
    </sheetView>
  </sheetViews>
  <sheetFormatPr defaultRowHeight="15" x14ac:dyDescent="0.25"/>
  <sheetData>
    <row r="1" spans="1:8" x14ac:dyDescent="0.25">
      <c r="A1">
        <v>757</v>
      </c>
      <c r="B1">
        <v>925.4</v>
      </c>
      <c r="C1">
        <f>B1+2</f>
        <v>927.4</v>
      </c>
      <c r="D1">
        <f>-(A2-A1)/(LN(C2)-LN(C1))</f>
        <v>8677.840580635122</v>
      </c>
      <c r="E1">
        <v>0</v>
      </c>
      <c r="F1">
        <f>C1 * EXP(-(E1)/D1)</f>
        <v>927.4</v>
      </c>
      <c r="G1">
        <f>C3 * EXP(-(E1)/D3)</f>
        <v>928.2</v>
      </c>
      <c r="H1">
        <f>C5 * EXP(-(E1)/D5)</f>
        <v>926.8</v>
      </c>
    </row>
    <row r="2" spans="1:8" x14ac:dyDescent="0.25">
      <c r="A2">
        <v>1500</v>
      </c>
      <c r="B2">
        <v>849.3</v>
      </c>
      <c r="C2">
        <f t="shared" ref="C2:C6" si="0">B2+2</f>
        <v>851.3</v>
      </c>
      <c r="E2">
        <v>100</v>
      </c>
      <c r="F2">
        <f>C1 * EXP(-(E2)/D1)</f>
        <v>916.77434995931526</v>
      </c>
      <c r="G2">
        <f>C3 * EXP(-(E2)/D3)</f>
        <v>917.5175188871533</v>
      </c>
      <c r="H2">
        <f>C5 * EXP(-(E2)/D5)</f>
        <v>915.83629207008505</v>
      </c>
    </row>
    <row r="3" spans="1:8" x14ac:dyDescent="0.25">
      <c r="A3">
        <v>758</v>
      </c>
      <c r="B3">
        <v>926.2</v>
      </c>
      <c r="C3">
        <f t="shared" si="0"/>
        <v>928.2</v>
      </c>
      <c r="D3">
        <f>-(A4-A3)/(LN(C4)-LN(C3))</f>
        <v>8638.8961991361066</v>
      </c>
      <c r="E3">
        <v>200</v>
      </c>
      <c r="F3">
        <f>C1 * EXP(-(E3)/D1)</f>
        <v>906.27044289769799</v>
      </c>
      <c r="G3">
        <f>C3 * EXP(-(E3)/D3)</f>
        <v>906.95798046201003</v>
      </c>
      <c r="H3">
        <f>C5 * EXP(-(E3)/D5)</f>
        <v>905.00228082939373</v>
      </c>
    </row>
    <row r="4" spans="1:8" x14ac:dyDescent="0.25">
      <c r="A4">
        <v>1497</v>
      </c>
      <c r="B4">
        <v>850.1</v>
      </c>
      <c r="C4">
        <f t="shared" si="0"/>
        <v>852.1</v>
      </c>
      <c r="E4">
        <v>300</v>
      </c>
      <c r="F4">
        <f>C1 * EXP(-(E4)/D1)</f>
        <v>895.88688394962048</v>
      </c>
      <c r="G4">
        <f>C3 * EXP(-(E4)/D3)</f>
        <v>896.51996980005026</v>
      </c>
      <c r="H4">
        <f>C5 * EXP(-(E4)/D5)</f>
        <v>894.2964320131224</v>
      </c>
    </row>
    <row r="5" spans="1:8" x14ac:dyDescent="0.25">
      <c r="A5">
        <v>789</v>
      </c>
      <c r="B5">
        <v>924.8</v>
      </c>
      <c r="C5">
        <f t="shared" si="0"/>
        <v>926.8</v>
      </c>
      <c r="D5">
        <f>-(A6-A5)/(LN(C6)-LN(C5))</f>
        <v>8403.2453204364174</v>
      </c>
      <c r="E5">
        <v>400</v>
      </c>
      <c r="F5">
        <f>C1 * EXP(-(E5)/D1)</f>
        <v>885.6222942311731</v>
      </c>
      <c r="G5">
        <f>C3 * EXP(-(E5)/D3)</f>
        <v>886.20208826085729</v>
      </c>
      <c r="H5">
        <f>C5 * EXP(-(E5)/D5)</f>
        <v>883.71722950626338</v>
      </c>
    </row>
    <row r="6" spans="1:8" x14ac:dyDescent="0.25">
      <c r="A6">
        <v>1507</v>
      </c>
      <c r="B6">
        <v>848.9</v>
      </c>
      <c r="C6">
        <f t="shared" si="0"/>
        <v>850.9</v>
      </c>
      <c r="E6">
        <v>500</v>
      </c>
      <c r="F6">
        <f>C1 * EXP(-(E6)/D1)</f>
        <v>875.47531065695614</v>
      </c>
      <c r="G6">
        <f>C3 * EXP(-(E6)/D3)</f>
        <v>876.00295330070651</v>
      </c>
      <c r="H6">
        <f>C5 * EXP(-(E6)/D5)</f>
        <v>873.26317512890023</v>
      </c>
    </row>
    <row r="7" spans="1:8" x14ac:dyDescent="0.25">
      <c r="E7">
        <v>600</v>
      </c>
      <c r="F7">
        <f>C1 * EXP(-(E7)/D1)</f>
        <v>865.44458575906913</v>
      </c>
      <c r="G7">
        <f>C3 * EXP(-(E7)/D3)</f>
        <v>865.921198287312</v>
      </c>
      <c r="H7">
        <f>C5 * EXP(-(E7)/D5)</f>
        <v>862.93278842404106</v>
      </c>
    </row>
    <row r="8" spans="1:8" x14ac:dyDescent="0.25">
      <c r="E8">
        <v>700</v>
      </c>
      <c r="F8">
        <f>C1 * EXP(-(E8)/D1)</f>
        <v>855.52878750817285</v>
      </c>
      <c r="G8">
        <f>C3 * EXP(-(E8)/D3)</f>
        <v>855.95547231670457</v>
      </c>
      <c r="H8">
        <f>C5 * EXP(-(E8)/D5)</f>
        <v>852.72460644796399</v>
      </c>
    </row>
    <row r="9" spans="1:8" x14ac:dyDescent="0.25">
      <c r="E9">
        <v>800</v>
      </c>
      <c r="F9">
        <f>C1 * EXP(-(E9)/D1)</f>
        <v>845.72659913660391</v>
      </c>
      <c r="G9">
        <f>C3 * EXP(-(E9)/D3)</f>
        <v>846.10444003221733</v>
      </c>
      <c r="H9">
        <f>C5 * EXP(-(E9)/D5)</f>
        <v>842.63718356304048</v>
      </c>
    </row>
    <row r="10" spans="1:8" x14ac:dyDescent="0.25">
      <c r="E10">
        <v>900</v>
      </c>
      <c r="F10">
        <f>C1 * EXP(-(E10)/D1)</f>
        <v>836.03671896351352</v>
      </c>
      <c r="G10">
        <f>C3 * EXP(-(E10)/D3)</f>
        <v>836.36678144555515</v>
      </c>
      <c r="H10">
        <f>C5 * EXP(-(E10)/D5)</f>
        <v>832.66909123301105</v>
      </c>
    </row>
    <row r="11" spans="1:8" x14ac:dyDescent="0.25">
      <c r="E11">
        <v>1000</v>
      </c>
      <c r="F11">
        <f>C1 * EXP(-(E11)/D1)</f>
        <v>826.45786022201207</v>
      </c>
      <c r="G11">
        <f>C3 * EXP(-(E11)/D3)</f>
        <v>826.74119175992212</v>
      </c>
      <c r="H11">
        <f>C5 * EXP(-(E11)/D5)</f>
        <v>822.81891782068215</v>
      </c>
    </row>
    <row r="12" spans="1:8" x14ac:dyDescent="0.25">
      <c r="E12">
        <v>1100</v>
      </c>
      <c r="F12">
        <f>C1 * EXP(-(E12)/D1)</f>
        <v>816.98875088829175</v>
      </c>
      <c r="G12">
        <f>C3 * EXP(-(E12)/D3)</f>
        <v>817.22638119518638</v>
      </c>
      <c r="H12">
        <f>C5 * EXP(-(E12)/D5)</f>
        <v>813.0852683880164</v>
      </c>
    </row>
    <row r="13" spans="1:8" x14ac:dyDescent="0.25">
      <c r="E13">
        <v>1200</v>
      </c>
      <c r="F13">
        <f>C1 * EXP(-(E13)/D1)</f>
        <v>807.62813351270938</v>
      </c>
      <c r="G13">
        <f>C3 * EXP(-(E13)/D3)</f>
        <v>807.82107481505534</v>
      </c>
      <c r="H13">
        <f>C5 * EXP(-(E13)/D5)</f>
        <v>803.46676449858751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2014-11-04T15:40:26Z</dcterms:modified>
</cp:coreProperties>
</file>